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Objects="none" defaultThemeVersion="124226"/>
  <mc:AlternateContent xmlns:mc="http://schemas.openxmlformats.org/markup-compatibility/2006">
    <mc:Choice Requires="x15">
      <x15ac:absPath xmlns:x15ac="http://schemas.microsoft.com/office/spreadsheetml/2010/11/ac" url="D:\Amministrazione trasparente\BANDI DI GARA E CONTRATTI\"/>
    </mc:Choice>
  </mc:AlternateContent>
  <bookViews>
    <workbookView xWindow="0" yWindow="0" windowWidth="28800" windowHeight="11445" tabRatio="745"/>
  </bookViews>
  <sheets>
    <sheet name="Anno 2017" sheetId="5" r:id="rId1"/>
  </sheets>
  <definedNames>
    <definedName name="_xlnm._FilterDatabase" localSheetId="0" hidden="1">'Anno 2017'!$A$3:$K$3</definedName>
    <definedName name="_xlnm.Print_Area" localSheetId="0">'Anno 2017'!$A$1:$K$40</definedName>
  </definedNames>
  <calcPr calcId="162913"/>
</workbook>
</file>

<file path=xl/calcChain.xml><?xml version="1.0" encoding="utf-8"?>
<calcChain xmlns="http://schemas.openxmlformats.org/spreadsheetml/2006/main">
  <c r="H23" i="5" l="1"/>
  <c r="K23" i="5"/>
  <c r="K28" i="5" l="1"/>
  <c r="K9" i="5" l="1"/>
</calcChain>
</file>

<file path=xl/sharedStrings.xml><?xml version="1.0" encoding="utf-8"?>
<sst xmlns="http://schemas.openxmlformats.org/spreadsheetml/2006/main" count="272" uniqueCount="126">
  <si>
    <t>Aggiudicatario</t>
  </si>
  <si>
    <t>CIG</t>
  </si>
  <si>
    <t>Oggetto</t>
  </si>
  <si>
    <t>Procedura di scelta del contraente</t>
  </si>
  <si>
    <t>Codice Fiscale</t>
  </si>
  <si>
    <t>Denominazione</t>
  </si>
  <si>
    <t>Elenco operatori invitati a presentare offerte</t>
  </si>
  <si>
    <t>Importo di aggiudicazione</t>
  </si>
  <si>
    <t>Data Inizio</t>
  </si>
  <si>
    <t>Data Ultimazione</t>
  </si>
  <si>
    <t>Somme liquidate (al netto dell'IVA)</t>
  </si>
  <si>
    <t>IPAB SS. ANNUNZIATA - 90048580592</t>
  </si>
  <si>
    <t xml:space="preserve">90048580592 </t>
  </si>
  <si>
    <t>IPAB SS. ANNUNZIATA</t>
  </si>
  <si>
    <t>Z841CF5287</t>
  </si>
  <si>
    <t>AFFIDAMENTO IN ECONOMIA - AFFIDAMENTO DIRETTO</t>
  </si>
  <si>
    <t>CF: 03105300101 - QUI! GROUP S.P.A.</t>
  </si>
  <si>
    <t>CF: 01215620590 - DI CECCA BENEDETTO &amp; ATTILIO SNC</t>
  </si>
  <si>
    <t>MANUTENZIONE ASCENSORE IMMOBILE</t>
  </si>
  <si>
    <t>CF: DCCCSM71S15D708T - DI CECCA COSMO</t>
  </si>
  <si>
    <t>Z001D064C7</t>
  </si>
  <si>
    <t>FORNITURA MATERIALE UFFICIO</t>
  </si>
  <si>
    <t>Z431D1B773</t>
  </si>
  <si>
    <t>ACQUISTO MATERIALE VARIO FERRAMENTA</t>
  </si>
  <si>
    <t>CF: 01198190595 - DM PARATI SAS DI DE MARCHIS MARIA ASSUNTA</t>
  </si>
  <si>
    <t>ZF41D21638</t>
  </si>
  <si>
    <t>ACQUISTO BUONI PASTO ANNO 2017</t>
  </si>
  <si>
    <t>SISTEMA DINAMICO DI ACQUISIZIONE</t>
  </si>
  <si>
    <t>Z221D68AC5</t>
  </si>
  <si>
    <t>NOLEGGIO FOTOCOPIATRICE MULTIFUNZIONE</t>
  </si>
  <si>
    <t>CF: 02409090590 - TECNOSOFT SAS DI MARACCO JEAN MARC</t>
  </si>
  <si>
    <t>ZDD1D4E68C</t>
  </si>
  <si>
    <t>PULIZIA UFFICI ANNO 2017</t>
  </si>
  <si>
    <t>CF: 02162030593 – SERVIZI DI PULIZIA RUGGIERI ELENA</t>
  </si>
  <si>
    <t>Z711D92B18</t>
  </si>
  <si>
    <t>PROGRAMMA DI CONTABILITA</t>
  </si>
  <si>
    <t>CF: 03188950103 - DEDAGROUP PUBLIC SERVICES S.r.l.</t>
  </si>
  <si>
    <t>Z431DADCCF</t>
  </si>
  <si>
    <t>ASSISTENZA SOFTWARE PROGRAMMA PAGHE</t>
  </si>
  <si>
    <t>CF: 00906740352 - STUDIO K SRL</t>
  </si>
  <si>
    <t>ZA91DFE23E</t>
  </si>
  <si>
    <t>STIPULA POLIZZE ASSICURATIVE</t>
  </si>
  <si>
    <t>Z0F1E5B04E</t>
  </si>
  <si>
    <t>REDAZIONE RELAZIONE TECNICO PERITALE</t>
  </si>
  <si>
    <t>CF: MZZTTL52P27B717B - ARCH. MAZZEI ATTILIO</t>
  </si>
  <si>
    <t>CF: 05032630963 - ALLIANZ S.P.A.</t>
  </si>
  <si>
    <t>ZA31E85580</t>
  </si>
  <si>
    <t>MANUTENZIONE STRAORDINARIA UNITA' IMMOBILIARE VIA LIVORNO, 17 GAETA</t>
  </si>
  <si>
    <t>CF: 02858650613 - NAPOLETANO COSTRUZIONI S.r.l.</t>
  </si>
  <si>
    <t>RIPARAZIONE SERVIZIO IGIENICO VIA VITRUVIO, 49 FORMIA</t>
  </si>
  <si>
    <t>Z3F1EBDA12</t>
  </si>
  <si>
    <t>LAVORI STRAORDINARI DI MANUTENZIONE CANTINE DELL'IMMOBILE DI VIA LIVORNO</t>
  </si>
  <si>
    <t>CF: 02488660792 - D'AMBROSIO NICOLA</t>
  </si>
  <si>
    <t>ZCD1EAE016</t>
  </si>
  <si>
    <t>RINNOVO SERVIZIO DI HOSTING PER SITO WEB</t>
  </si>
  <si>
    <t>CF: 01573850516 - ARUBA SPA</t>
  </si>
  <si>
    <t>ZBD1EB5A41</t>
  </si>
  <si>
    <t>Z091ECC393</t>
  </si>
  <si>
    <t>INCARICO PERIZIA TECNICA</t>
  </si>
  <si>
    <t>CF: FGGRLF60L06H501K - ING. RODOLFO FUGGER</t>
  </si>
  <si>
    <t>Z681F074DC</t>
  </si>
  <si>
    <t>RIPARAZIONE PORTONE PIANO TERRA STABILIMENTO ANNUNZIATA</t>
  </si>
  <si>
    <t>ZA71F10939</t>
  </si>
  <si>
    <t>REDAZIONE COMPUTO METRICO PER REALIZZAZIONE AREA ESPOSITIVA</t>
  </si>
  <si>
    <t>CF: MRLMSN65A16L259Y - ARCH. MIROLLA MASSIMO</t>
  </si>
  <si>
    <t>ZD51F88A98</t>
  </si>
  <si>
    <t>CF: DCCCSM71S15D708T - DELTA ASCENSORI DI CECCA COSMO</t>
  </si>
  <si>
    <t>MANUTENZIONE ORDINARIA ASCENSORE VIA LIVORNO, 17 GAETA</t>
  </si>
  <si>
    <t>Z9A1FC164B</t>
  </si>
  <si>
    <t>ACQUISTO MATERIALE VARIO PER GLI UFFICI</t>
  </si>
  <si>
    <t>Z241FD48C0</t>
  </si>
  <si>
    <t>LAVORI REALIZZAZIONE AREA ESPOSITIVA</t>
  </si>
  <si>
    <t>PROCEDURA NEGOZIATA SENZA PREVIA PUBBLICAZIONE DEL BANDO</t>
  </si>
  <si>
    <t>- CF: 02278850595 - ACOS SRL
- CF: 02222840593 - 3M COSTRUZIONI
- CF: 07949950633 - NG COSTRUZIONI E IMPIANTI</t>
  </si>
  <si>
    <t>Z071FD5295</t>
  </si>
  <si>
    <t>AFFIDAMENTO INCARICO DIRETTORE DEI LAVORI</t>
  </si>
  <si>
    <t>CF: MRLMSM65A16L259Y - ARCH. MIROLLA MASSIMO</t>
  </si>
  <si>
    <t>CF: 07949950633 - NG COSTRUZIONI E IMPIANTI</t>
  </si>
  <si>
    <t xml:space="preserve">ASSICURAZIONE PERSONALE PARAMEDICO </t>
  </si>
  <si>
    <t>CF: 05032630963 - ALLIANZ AGENZIA PRINCIPALE DI ABRUZZO 1</t>
  </si>
  <si>
    <t>Z4820096CB</t>
  </si>
  <si>
    <t>ZE2201DBA8</t>
  </si>
  <si>
    <t>INCARICO ASSISTENZA REALIZZAZIONE AREA ESPOSITIVA</t>
  </si>
  <si>
    <t>CF: DPTNMO84S61D708F - DOTT.SSA NOEMI ADIPIETRO</t>
  </si>
  <si>
    <t>Z482061BA6</t>
  </si>
  <si>
    <t>PULIZIE EVENTO CAMERA DI COMMERCIO LATINA</t>
  </si>
  <si>
    <t>CF: 02733900597 - MISTRAL SRL SEMPLIFICATA UNIPERSONALE</t>
  </si>
  <si>
    <t>Z9A206A37C</t>
  </si>
  <si>
    <t>IMPIANTI AREA ESPOSITIVA</t>
  </si>
  <si>
    <t>CF: 12971391003 - SCIAFRAELETTRICA SRLS</t>
  </si>
  <si>
    <t>ZCD206B42C</t>
  </si>
  <si>
    <t>MEPA - ACQUISTO SEDIE PER AREA ESPOSITIVA</t>
  </si>
  <si>
    <t>CF: 03272351218 - PRISMA SRL</t>
  </si>
  <si>
    <t>ZDB20C97FC</t>
  </si>
  <si>
    <t>AREA ESPOSITIVA - ACQUISTO MATERIALI INFORMATICI</t>
  </si>
  <si>
    <t>CF: 10714181004 - TECHSYS SRL</t>
  </si>
  <si>
    <t>ZCE20E10E7</t>
  </si>
  <si>
    <t>TRASFERIMENTO ARCHIVIO STORICO</t>
  </si>
  <si>
    <t>CF: 13668901005 - CAJETA LOGISTICA E TRASPORTI SRLS</t>
  </si>
  <si>
    <t>Z9320E5F20</t>
  </si>
  <si>
    <t>VERIFICA IMPIANTI ASCENSORI VIA LIVORNO E VIA ANNUNZIATA</t>
  </si>
  <si>
    <t>CF: 12898410159 - IMQ SPA</t>
  </si>
  <si>
    <t>Z23210A5BB</t>
  </si>
  <si>
    <t>FORNITURA MATERIALI SICUREZZA E ANTINCEDIO</t>
  </si>
  <si>
    <t>Z2B21OA5ED</t>
  </si>
  <si>
    <t>CF: 02921340598 - FIREEXPERT Antincendio&amp;Sicurezza</t>
  </si>
  <si>
    <t>RIPARAZIONE CANCELLO CASA FAMIGLIA VIA ANGIOINA</t>
  </si>
  <si>
    <t>CF: GRNPGR71S16D708C - IMELG di Granata Piergiorgio</t>
  </si>
  <si>
    <t>Z0F2123E19</t>
  </si>
  <si>
    <t>MANUTENZIONE ORDINARIA CENTRALE TERMICA IMMOBILE VIA LIVORNO, 17 GAETA</t>
  </si>
  <si>
    <t>CF: 02353500594 - SERVIZIO TECNICO CALDAIE DI PAPARELLO LUIGI</t>
  </si>
  <si>
    <t>ZBE213E2D3</t>
  </si>
  <si>
    <t>FORNITURA TRAMITE - MEPA DI CAFFE'</t>
  </si>
  <si>
    <t>CF: 01960660593 - PELLICCIA ANGELO</t>
  </si>
  <si>
    <t>Z832153AC1</t>
  </si>
  <si>
    <t>ACQUISTO BANDIERE, BASI E ASTE PER AREA ESPOSITIVA - MEPA</t>
  </si>
  <si>
    <t>CF: 04960590653 - CENTRO FORNITURE SNC</t>
  </si>
  <si>
    <t>Z762154BD7</t>
  </si>
  <si>
    <t>ACQUISTO MATERILAI ELETTRICI PER AREA ESPOSITIVA - MEPA</t>
  </si>
  <si>
    <t>CF: 00322480591 - ADDESSI COMMERCIALE SRL</t>
  </si>
  <si>
    <t>Z632155959</t>
  </si>
  <si>
    <t>ACQUISTO TONER E MATERIALE DI CANCELLERIA</t>
  </si>
  <si>
    <t>Z88215F278</t>
  </si>
  <si>
    <t>EVENTO - RECITAL MUSICALE</t>
  </si>
  <si>
    <t>CF: 11702880151 - VANESSA GRAVINA</t>
  </si>
  <si>
    <r>
      <t xml:space="preserve">Contratti di forniture, beni e servizi
Anno 2017
</t>
    </r>
    <r>
      <rPr>
        <sz val="16"/>
        <color theme="1"/>
        <rFont val="Garamond"/>
        <family val="1"/>
      </rPr>
      <t>Dati aggiornati al 11 Luglio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</si>
</sst>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€&quot;\ * #,##0.00_-;\-&quot;€&quot;\ * #,##0.00_-;_-&quot;€&quot;\ * &quot;-&quot;??_-;_-@_-"/>
    <numFmt numFmtId="164" formatCode="_-[$€-410]\ * #,##0.00_-;\-[$€-410]\ * #,##0.00_-;_-[$€-410]\ * &quot;-&quot;??_-;_-@_-"/>
    <numFmt numFmtId="165" formatCode="dd/mm/yy;@"/>
    <numFmt numFmtId="166" formatCode="&quot;€&quot;\ #,##0.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52"/>
      <name val="Calibri"/>
      <family val="2"/>
      <scheme val="minor"/>
    </font>
    <font>
      <sz val="11"/>
      <color indexed="52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8"/>
      <color indexed="56"/>
      <name val="Cambria"/>
      <family val="2"/>
      <scheme val="major"/>
    </font>
    <font>
      <b/>
      <sz val="15"/>
      <color indexed="56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1"/>
      <color indexed="56"/>
      <name val="Calibri"/>
      <family val="2"/>
      <scheme val="minor"/>
    </font>
    <font>
      <sz val="9"/>
      <color theme="1"/>
      <name val="Garamond"/>
      <family val="1"/>
    </font>
    <font>
      <b/>
      <sz val="24"/>
      <color theme="1"/>
      <name val="Garamond"/>
      <family val="1"/>
    </font>
    <font>
      <sz val="10"/>
      <color theme="1"/>
      <name val="Calibri"/>
      <family val="2"/>
      <scheme val="minor"/>
    </font>
    <font>
      <sz val="16"/>
      <color theme="1"/>
      <name val="Garamond"/>
      <family val="1"/>
    </font>
    <font>
      <sz val="22"/>
      <color theme="1"/>
      <name val="Garamond"/>
      <family val="1"/>
    </font>
    <font>
      <b/>
      <sz val="9"/>
      <color indexed="8"/>
      <name val="Garamond"/>
      <family val="1"/>
    </font>
    <font>
      <b/>
      <sz val="9"/>
      <color theme="1"/>
      <name val="Garamond"/>
      <family val="1"/>
    </font>
  </fonts>
  <fills count="2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">
    <xf numFmtId="0" fontId="0" fillId="0" borderId="0"/>
    <xf numFmtId="0" fontId="6" fillId="3" borderId="3" applyNumberFormat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" fillId="5" borderId="0" applyNumberFormat="0" applyBorder="0" applyAlignment="0" applyProtection="0"/>
    <xf numFmtId="0" fontId="10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3" fillId="12" borderId="1" applyNumberFormat="0" applyAlignment="0" applyProtection="0"/>
    <xf numFmtId="0" fontId="14" fillId="0" borderId="6" applyNumberFormat="0" applyFill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8" borderId="0" applyNumberFormat="0" applyBorder="0" applyAlignment="0" applyProtection="0"/>
    <xf numFmtId="0" fontId="10" fillId="24" borderId="0" applyNumberFormat="0" applyBorder="0" applyAlignment="0" applyProtection="0"/>
    <xf numFmtId="0" fontId="4" fillId="12" borderId="1" applyNumberFormat="0" applyAlignment="0" applyProtection="0"/>
    <xf numFmtId="0" fontId="15" fillId="2" borderId="0" applyNumberFormat="0" applyBorder="0" applyAlignment="0" applyProtection="0"/>
    <xf numFmtId="0" fontId="12" fillId="4" borderId="4" applyNumberFormat="0" applyFont="0" applyAlignment="0" applyProtection="0"/>
    <xf numFmtId="0" fontId="5" fillId="12" borderId="2" applyNumberFormat="0" applyAlignment="0" applyProtection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9" fillId="0" borderId="10" applyNumberFormat="0" applyFill="0" applyAlignment="0" applyProtection="0"/>
    <xf numFmtId="0" fontId="3" fillId="9" borderId="0" applyNumberFormat="0" applyBorder="0" applyAlignment="0" applyProtection="0"/>
    <xf numFmtId="0" fontId="2" fillId="10" borderId="0" applyNumberFormat="0" applyBorder="0" applyAlignment="0" applyProtection="0"/>
  </cellStyleXfs>
  <cellXfs count="35">
    <xf numFmtId="0" fontId="0" fillId="0" borderId="0" xfId="0"/>
    <xf numFmtId="0" fontId="0" fillId="0" borderId="0" xfId="0" applyAlignment="1">
      <alignment vertical="center"/>
    </xf>
    <xf numFmtId="0" fontId="11" fillId="0" borderId="0" xfId="0" applyFont="1" applyAlignment="1">
      <alignment vertical="center" wrapText="1"/>
    </xf>
    <xf numFmtId="4" fontId="20" fillId="0" borderId="0" xfId="0" applyNumberFormat="1" applyFont="1" applyAlignment="1">
      <alignment horizontal="left" vertical="center" wrapText="1"/>
    </xf>
    <xf numFmtId="49" fontId="20" fillId="0" borderId="5" xfId="0" applyNumberFormat="1" applyFont="1" applyBorder="1" applyAlignment="1">
      <alignment horizontal="center" vertical="center" wrapText="1"/>
    </xf>
    <xf numFmtId="0" fontId="22" fillId="0" borderId="0" xfId="0" applyFont="1"/>
    <xf numFmtId="0" fontId="22" fillId="0" borderId="0" xfId="0" applyFont="1" applyAlignment="1">
      <alignment vertical="center"/>
    </xf>
    <xf numFmtId="166" fontId="25" fillId="0" borderId="5" xfId="0" applyNumberFormat="1" applyFont="1" applyBorder="1" applyAlignment="1">
      <alignment vertical="center" wrapText="1"/>
    </xf>
    <xf numFmtId="4" fontId="25" fillId="0" borderId="5" xfId="0" applyNumberFormat="1" applyFont="1" applyBorder="1" applyAlignment="1">
      <alignment vertical="center" wrapText="1"/>
    </xf>
    <xf numFmtId="165" fontId="26" fillId="0" borderId="5" xfId="0" applyNumberFormat="1" applyFont="1" applyBorder="1" applyAlignment="1">
      <alignment horizontal="center" vertical="center" wrapText="1"/>
    </xf>
    <xf numFmtId="49" fontId="25" fillId="0" borderId="5" xfId="0" applyNumberFormat="1" applyFont="1" applyFill="1" applyBorder="1" applyAlignment="1">
      <alignment vertical="center" wrapText="1"/>
    </xf>
    <xf numFmtId="49" fontId="25" fillId="0" borderId="5" xfId="0" applyNumberFormat="1" applyFont="1" applyBorder="1" applyAlignment="1">
      <alignment vertical="center" wrapText="1"/>
    </xf>
    <xf numFmtId="49" fontId="26" fillId="0" borderId="5" xfId="0" applyNumberFormat="1" applyFont="1" applyBorder="1" applyAlignment="1">
      <alignment vertical="center" wrapText="1"/>
    </xf>
    <xf numFmtId="0" fontId="25" fillId="0" borderId="5" xfId="0" applyFont="1" applyBorder="1" applyAlignment="1">
      <alignment vertical="center" wrapText="1"/>
    </xf>
    <xf numFmtId="49" fontId="11" fillId="0" borderId="0" xfId="0" applyNumberFormat="1" applyFont="1" applyAlignment="1">
      <alignment vertical="center" wrapText="1"/>
    </xf>
    <xf numFmtId="49" fontId="20" fillId="0" borderId="5" xfId="0" applyNumberFormat="1" applyFont="1" applyFill="1" applyBorder="1" applyAlignment="1">
      <alignment vertical="center" wrapText="1"/>
    </xf>
    <xf numFmtId="49" fontId="20" fillId="0" borderId="0" xfId="0" applyNumberFormat="1" applyFont="1" applyFill="1" applyAlignment="1">
      <alignment vertical="center" wrapText="1"/>
    </xf>
    <xf numFmtId="0" fontId="20" fillId="0" borderId="5" xfId="0" applyFont="1" applyFill="1" applyBorder="1" applyAlignment="1">
      <alignment vertical="center" wrapText="1"/>
    </xf>
    <xf numFmtId="49" fontId="26" fillId="0" borderId="5" xfId="0" applyNumberFormat="1" applyFont="1" applyFill="1" applyBorder="1" applyAlignment="1">
      <alignment vertical="center" wrapText="1"/>
    </xf>
    <xf numFmtId="0" fontId="20" fillId="0" borderId="5" xfId="0" applyNumberFormat="1" applyFont="1" applyFill="1" applyBorder="1" applyAlignment="1">
      <alignment horizontal="left" vertical="center" wrapText="1"/>
    </xf>
    <xf numFmtId="0" fontId="20" fillId="0" borderId="0" xfId="0" applyNumberFormat="1" applyFont="1" applyFill="1" applyAlignment="1">
      <alignment horizontal="left" vertical="center" wrapText="1"/>
    </xf>
    <xf numFmtId="164" fontId="20" fillId="0" borderId="5" xfId="0" applyNumberFormat="1" applyFont="1" applyBorder="1" applyAlignment="1">
      <alignment horizontal="right" vertical="center" wrapText="1"/>
    </xf>
    <xf numFmtId="164" fontId="20" fillId="0" borderId="0" xfId="0" applyNumberFormat="1" applyFont="1" applyAlignment="1">
      <alignment horizontal="right" vertical="center" wrapText="1"/>
    </xf>
    <xf numFmtId="165" fontId="20" fillId="0" borderId="5" xfId="0" applyNumberFormat="1" applyFont="1" applyBorder="1" applyAlignment="1">
      <alignment horizontal="center" vertical="center" wrapText="1"/>
    </xf>
    <xf numFmtId="165" fontId="20" fillId="0" borderId="0" xfId="0" applyNumberFormat="1" applyFont="1" applyAlignment="1">
      <alignment horizontal="center" vertical="center" wrapText="1"/>
    </xf>
    <xf numFmtId="0" fontId="20" fillId="0" borderId="5" xfId="0" applyFont="1" applyBorder="1" applyAlignment="1">
      <alignment vertical="center" wrapText="1"/>
    </xf>
    <xf numFmtId="0" fontId="20" fillId="0" borderId="0" xfId="0" applyFont="1" applyAlignment="1">
      <alignment vertical="center" wrapText="1"/>
    </xf>
    <xf numFmtId="44" fontId="20" fillId="0" borderId="5" xfId="0" applyNumberFormat="1" applyFont="1" applyBorder="1" applyAlignment="1">
      <alignment horizontal="right" vertical="center" wrapText="1"/>
    </xf>
    <xf numFmtId="44" fontId="20" fillId="0" borderId="5" xfId="0" applyNumberFormat="1" applyFont="1" applyBorder="1" applyAlignment="1">
      <alignment vertical="center" wrapText="1"/>
    </xf>
    <xf numFmtId="44" fontId="20" fillId="0" borderId="0" xfId="0" applyNumberFormat="1" applyFont="1" applyAlignment="1">
      <alignment vertical="center" wrapText="1"/>
    </xf>
    <xf numFmtId="0" fontId="20" fillId="0" borderId="5" xfId="0" applyNumberFormat="1" applyFont="1" applyBorder="1" applyAlignment="1">
      <alignment horizontal="left" vertical="center" wrapText="1"/>
    </xf>
    <xf numFmtId="0" fontId="20" fillId="0" borderId="5" xfId="0" quotePrefix="1" applyFont="1" applyFill="1" applyBorder="1" applyAlignment="1">
      <alignment vertical="center" wrapText="1"/>
    </xf>
    <xf numFmtId="2" fontId="20" fillId="0" borderId="0" xfId="0" applyNumberFormat="1" applyFont="1" applyAlignment="1">
      <alignment vertical="center" wrapText="1"/>
    </xf>
    <xf numFmtId="49" fontId="21" fillId="0" borderId="0" xfId="0" applyNumberFormat="1" applyFont="1" applyFill="1" applyBorder="1" applyAlignment="1">
      <alignment horizontal="center" vertical="center" wrapText="1"/>
    </xf>
    <xf numFmtId="49" fontId="24" fillId="0" borderId="0" xfId="0" applyNumberFormat="1" applyFont="1" applyBorder="1" applyAlignment="1">
      <alignment horizontal="center" vertical="center" wrapText="1"/>
    </xf>
  </cellXfs>
  <cellStyles count="42">
    <cellStyle name="20% - Colore 1 2" xfId="7"/>
    <cellStyle name="20% - Colore 2 2" xfId="8"/>
    <cellStyle name="20% - Colore 3 2" xfId="9"/>
    <cellStyle name="20% - Colore 4 2" xfId="10"/>
    <cellStyle name="20% - Colore 5" xfId="6" builtinId="46" customBuiltin="1"/>
    <cellStyle name="20% - Colore 6 2" xfId="11"/>
    <cellStyle name="40% - Colore 1 2" xfId="12"/>
    <cellStyle name="40% - Colore 2" xfId="4" builtinId="35" customBuiltin="1"/>
    <cellStyle name="40% - Colore 3 2" xfId="13"/>
    <cellStyle name="40% - Colore 4 2" xfId="14"/>
    <cellStyle name="40% - Colore 5 2" xfId="15"/>
    <cellStyle name="40% - Colore 6 2" xfId="16"/>
    <cellStyle name="60% - Colore 1 2" xfId="17"/>
    <cellStyle name="60% - Colore 2 2" xfId="18"/>
    <cellStyle name="60% - Colore 3 2" xfId="19"/>
    <cellStyle name="60% - Colore 4 2" xfId="20"/>
    <cellStyle name="60% - Colore 5 2" xfId="21"/>
    <cellStyle name="60% - Colore 6 2" xfId="22"/>
    <cellStyle name="Calcolo 2" xfId="23"/>
    <cellStyle name="Cella collegata 2" xfId="24"/>
    <cellStyle name="Cella da controllare" xfId="1" builtinId="23" customBuiltin="1"/>
    <cellStyle name="Colore 1 2" xfId="25"/>
    <cellStyle name="Colore 2 2" xfId="26"/>
    <cellStyle name="Colore 3 2" xfId="27"/>
    <cellStyle name="Colore 4 2" xfId="28"/>
    <cellStyle name="Colore 5" xfId="5" builtinId="45" customBuiltin="1"/>
    <cellStyle name="Colore 6 2" xfId="29"/>
    <cellStyle name="Input 2" xfId="30"/>
    <cellStyle name="Neutrale 2" xfId="31"/>
    <cellStyle name="Normale" xfId="0" builtinId="0"/>
    <cellStyle name="Nota 2" xfId="32"/>
    <cellStyle name="Output 2" xfId="33"/>
    <cellStyle name="Testo avviso" xfId="2" builtinId="11" customBuiltin="1"/>
    <cellStyle name="Testo descrittivo" xfId="3" builtinId="53" customBuiltin="1"/>
    <cellStyle name="Titolo 1 2" xfId="35"/>
    <cellStyle name="Titolo 2 2" xfId="36"/>
    <cellStyle name="Titolo 3 2" xfId="37"/>
    <cellStyle name="Titolo 4 2" xfId="38"/>
    <cellStyle name="Titolo 5" xfId="34"/>
    <cellStyle name="Totale 2" xfId="39"/>
    <cellStyle name="Valore non valido 2" xfId="40"/>
    <cellStyle name="Valore valido 2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tabSelected="1" zoomScale="70" zoomScaleNormal="70" workbookViewId="0">
      <selection activeCell="K31" sqref="K31"/>
    </sheetView>
  </sheetViews>
  <sheetFormatPr defaultColWidth="33.5703125" defaultRowHeight="15" x14ac:dyDescent="0.25"/>
  <cols>
    <col min="1" max="1" width="12.28515625" style="16" customWidth="1"/>
    <col min="2" max="2" width="12" style="14" bestFit="1" customWidth="1"/>
    <col min="3" max="3" width="13.140625" style="2" customWidth="1"/>
    <col min="4" max="4" width="39" style="26" customWidth="1"/>
    <col min="5" max="5" width="46" style="26" bestFit="1" customWidth="1"/>
    <col min="6" max="6" width="48.7109375" style="20" customWidth="1"/>
    <col min="7" max="7" width="47.85546875" style="3" customWidth="1"/>
    <col min="8" max="8" width="13.5703125" style="22" customWidth="1"/>
    <col min="9" max="10" width="10.28515625" style="24" customWidth="1"/>
    <col min="11" max="11" width="12.85546875" style="29" customWidth="1"/>
    <col min="14" max="14" width="11.7109375" style="1" customWidth="1"/>
    <col min="15" max="16384" width="33.5703125" style="1"/>
  </cols>
  <sheetData>
    <row r="1" spans="1:15" ht="38.25" customHeight="1" x14ac:dyDescent="0.25">
      <c r="A1" s="33" t="s">
        <v>11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1"/>
      <c r="M1" s="1"/>
    </row>
    <row r="2" spans="1:15" ht="82.5" customHeight="1" x14ac:dyDescent="0.25">
      <c r="A2" s="34" t="s">
        <v>125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1"/>
      <c r="M2" s="1"/>
    </row>
    <row r="3" spans="1:15" s="6" customFormat="1" ht="36" x14ac:dyDescent="0.2">
      <c r="A3" s="10" t="s">
        <v>1</v>
      </c>
      <c r="B3" s="11" t="s">
        <v>4</v>
      </c>
      <c r="C3" s="12" t="s">
        <v>5</v>
      </c>
      <c r="D3" s="12" t="s">
        <v>2</v>
      </c>
      <c r="E3" s="13" t="s">
        <v>3</v>
      </c>
      <c r="F3" s="18" t="s">
        <v>6</v>
      </c>
      <c r="G3" s="12" t="s">
        <v>0</v>
      </c>
      <c r="H3" s="8" t="s">
        <v>7</v>
      </c>
      <c r="I3" s="9" t="s">
        <v>8</v>
      </c>
      <c r="J3" s="9" t="s">
        <v>9</v>
      </c>
      <c r="K3" s="7" t="s">
        <v>10</v>
      </c>
      <c r="L3" s="5"/>
      <c r="M3" s="5"/>
    </row>
    <row r="4" spans="1:15" s="6" customFormat="1" ht="24" customHeight="1" x14ac:dyDescent="0.2">
      <c r="A4" s="15" t="s">
        <v>14</v>
      </c>
      <c r="B4" s="4" t="s">
        <v>12</v>
      </c>
      <c r="C4" s="4" t="s">
        <v>13</v>
      </c>
      <c r="D4" s="25" t="s">
        <v>18</v>
      </c>
      <c r="E4" s="25" t="s">
        <v>15</v>
      </c>
      <c r="F4" s="17" t="s">
        <v>19</v>
      </c>
      <c r="G4" s="17" t="s">
        <v>19</v>
      </c>
      <c r="H4" s="21">
        <v>5250</v>
      </c>
      <c r="I4" s="23">
        <v>42752</v>
      </c>
      <c r="J4" s="23">
        <v>42763</v>
      </c>
      <c r="K4" s="27">
        <v>5250</v>
      </c>
      <c r="L4" s="5"/>
      <c r="M4" s="5"/>
    </row>
    <row r="5" spans="1:15" customFormat="1" ht="24" customHeight="1" x14ac:dyDescent="0.25">
      <c r="A5" s="15" t="s">
        <v>20</v>
      </c>
      <c r="B5" s="4" t="s">
        <v>12</v>
      </c>
      <c r="C5" s="4" t="s">
        <v>13</v>
      </c>
      <c r="D5" s="25" t="s">
        <v>21</v>
      </c>
      <c r="E5" s="25" t="s">
        <v>15</v>
      </c>
      <c r="F5" s="19" t="s">
        <v>17</v>
      </c>
      <c r="G5" s="19" t="s">
        <v>17</v>
      </c>
      <c r="H5" s="21">
        <v>300</v>
      </c>
      <c r="I5" s="23">
        <v>42758</v>
      </c>
      <c r="J5" s="23">
        <v>42772</v>
      </c>
      <c r="K5" s="27">
        <v>300</v>
      </c>
      <c r="N5" s="1"/>
      <c r="O5" s="1"/>
    </row>
    <row r="6" spans="1:15" customFormat="1" ht="24" customHeight="1" x14ac:dyDescent="0.25">
      <c r="A6" s="15" t="s">
        <v>22</v>
      </c>
      <c r="B6" s="4" t="s">
        <v>12</v>
      </c>
      <c r="C6" s="4" t="s">
        <v>13</v>
      </c>
      <c r="D6" s="25" t="s">
        <v>23</v>
      </c>
      <c r="E6" s="25" t="s">
        <v>15</v>
      </c>
      <c r="F6" s="19" t="s">
        <v>24</v>
      </c>
      <c r="G6" s="19" t="s">
        <v>24</v>
      </c>
      <c r="H6" s="21">
        <v>172.14</v>
      </c>
      <c r="I6" s="23">
        <v>42762</v>
      </c>
      <c r="J6" s="23">
        <v>42772</v>
      </c>
      <c r="K6" s="28">
        <v>172.14</v>
      </c>
      <c r="N6" s="1"/>
      <c r="O6" s="1"/>
    </row>
    <row r="7" spans="1:15" customFormat="1" ht="24" customHeight="1" x14ac:dyDescent="0.25">
      <c r="A7" s="15" t="s">
        <v>25</v>
      </c>
      <c r="B7" s="4" t="s">
        <v>12</v>
      </c>
      <c r="C7" s="4" t="s">
        <v>13</v>
      </c>
      <c r="D7" s="25" t="s">
        <v>26</v>
      </c>
      <c r="E7" s="25" t="s">
        <v>27</v>
      </c>
      <c r="F7" s="19" t="s">
        <v>16</v>
      </c>
      <c r="G7" s="19" t="s">
        <v>16</v>
      </c>
      <c r="H7" s="21">
        <v>2580</v>
      </c>
      <c r="I7" s="23">
        <v>42765</v>
      </c>
      <c r="J7" s="23">
        <v>42934</v>
      </c>
      <c r="K7" s="28">
        <v>2580</v>
      </c>
      <c r="N7" s="1"/>
      <c r="O7" s="1"/>
    </row>
    <row r="8" spans="1:15" customFormat="1" ht="24" customHeight="1" x14ac:dyDescent="0.25">
      <c r="A8" s="15" t="s">
        <v>28</v>
      </c>
      <c r="B8" s="4" t="s">
        <v>12</v>
      </c>
      <c r="C8" s="4" t="s">
        <v>13</v>
      </c>
      <c r="D8" s="25" t="s">
        <v>29</v>
      </c>
      <c r="E8" s="25" t="s">
        <v>15</v>
      </c>
      <c r="F8" s="17" t="s">
        <v>30</v>
      </c>
      <c r="G8" s="17" t="s">
        <v>30</v>
      </c>
      <c r="H8" s="21">
        <v>1081.92</v>
      </c>
      <c r="I8" s="23">
        <v>42736</v>
      </c>
      <c r="J8" s="23">
        <v>43100</v>
      </c>
      <c r="K8" s="28">
        <v>1081.92</v>
      </c>
      <c r="N8" s="1"/>
      <c r="O8" s="1"/>
    </row>
    <row r="9" spans="1:15" customFormat="1" ht="24" customHeight="1" x14ac:dyDescent="0.25">
      <c r="A9" s="15" t="s">
        <v>31</v>
      </c>
      <c r="B9" s="4" t="s">
        <v>12</v>
      </c>
      <c r="C9" s="4" t="s">
        <v>13</v>
      </c>
      <c r="D9" s="25" t="s">
        <v>32</v>
      </c>
      <c r="E9" s="25" t="s">
        <v>15</v>
      </c>
      <c r="F9" s="19" t="s">
        <v>33</v>
      </c>
      <c r="G9" s="19" t="s">
        <v>33</v>
      </c>
      <c r="H9" s="21">
        <v>4000</v>
      </c>
      <c r="I9" s="23">
        <v>42736</v>
      </c>
      <c r="J9" s="23">
        <v>43100</v>
      </c>
      <c r="K9" s="28">
        <f>1660+1340</f>
        <v>3000</v>
      </c>
      <c r="N9" s="1"/>
      <c r="O9" s="1"/>
    </row>
    <row r="10" spans="1:15" customFormat="1" ht="24" customHeight="1" x14ac:dyDescent="0.25">
      <c r="A10" s="15" t="s">
        <v>34</v>
      </c>
      <c r="B10" s="4" t="s">
        <v>12</v>
      </c>
      <c r="C10" s="4" t="s">
        <v>13</v>
      </c>
      <c r="D10" s="25" t="s">
        <v>35</v>
      </c>
      <c r="E10" s="25" t="s">
        <v>15</v>
      </c>
      <c r="F10" s="17" t="s">
        <v>36</v>
      </c>
      <c r="G10" s="17" t="s">
        <v>36</v>
      </c>
      <c r="H10" s="21">
        <v>1000</v>
      </c>
      <c r="I10" s="23">
        <v>42736</v>
      </c>
      <c r="J10" s="23">
        <v>43100</v>
      </c>
      <c r="K10" s="28">
        <v>1000</v>
      </c>
      <c r="N10" s="1"/>
      <c r="O10" s="1"/>
    </row>
    <row r="11" spans="1:15" customFormat="1" ht="24" customHeight="1" x14ac:dyDescent="0.25">
      <c r="A11" s="15" t="s">
        <v>37</v>
      </c>
      <c r="B11" s="4" t="s">
        <v>12</v>
      </c>
      <c r="C11" s="4" t="s">
        <v>13</v>
      </c>
      <c r="D11" s="25" t="s">
        <v>38</v>
      </c>
      <c r="E11" s="25" t="s">
        <v>15</v>
      </c>
      <c r="F11" s="30" t="s">
        <v>39</v>
      </c>
      <c r="G11" s="30" t="s">
        <v>39</v>
      </c>
      <c r="H11" s="21">
        <v>1560</v>
      </c>
      <c r="I11" s="23">
        <v>42736</v>
      </c>
      <c r="J11" s="23">
        <v>43100</v>
      </c>
      <c r="K11" s="28">
        <v>1560</v>
      </c>
      <c r="N11" s="1"/>
      <c r="O11" s="1"/>
    </row>
    <row r="12" spans="1:15" customFormat="1" ht="24" customHeight="1" x14ac:dyDescent="0.25">
      <c r="A12" s="15" t="s">
        <v>40</v>
      </c>
      <c r="B12" s="4" t="s">
        <v>12</v>
      </c>
      <c r="C12" s="4" t="s">
        <v>13</v>
      </c>
      <c r="D12" s="25" t="s">
        <v>41</v>
      </c>
      <c r="E12" s="25" t="s">
        <v>15</v>
      </c>
      <c r="F12" s="30" t="s">
        <v>45</v>
      </c>
      <c r="G12" s="30" t="s">
        <v>45</v>
      </c>
      <c r="H12" s="21">
        <v>4361</v>
      </c>
      <c r="I12" s="23">
        <v>42736</v>
      </c>
      <c r="J12" s="23">
        <v>43100</v>
      </c>
      <c r="K12" s="28">
        <v>4361</v>
      </c>
      <c r="N12" s="1"/>
      <c r="O12" s="1"/>
    </row>
    <row r="13" spans="1:15" customFormat="1" ht="24" customHeight="1" x14ac:dyDescent="0.25">
      <c r="A13" s="15" t="s">
        <v>42</v>
      </c>
      <c r="B13" s="4" t="s">
        <v>12</v>
      </c>
      <c r="C13" s="4" t="s">
        <v>13</v>
      </c>
      <c r="D13" s="25" t="s">
        <v>43</v>
      </c>
      <c r="E13" s="25" t="s">
        <v>15</v>
      </c>
      <c r="F13" s="30" t="s">
        <v>44</v>
      </c>
      <c r="G13" s="30" t="s">
        <v>44</v>
      </c>
      <c r="H13" s="21">
        <v>2080</v>
      </c>
      <c r="I13" s="23">
        <v>42852</v>
      </c>
      <c r="J13" s="23">
        <v>43100</v>
      </c>
      <c r="K13" s="28">
        <v>2080</v>
      </c>
      <c r="N13" s="1"/>
      <c r="O13" s="1"/>
    </row>
    <row r="14" spans="1:15" customFormat="1" ht="24" customHeight="1" x14ac:dyDescent="0.25">
      <c r="A14" s="15" t="s">
        <v>46</v>
      </c>
      <c r="B14" s="4" t="s">
        <v>12</v>
      </c>
      <c r="C14" s="4" t="s">
        <v>13</v>
      </c>
      <c r="D14" s="25" t="s">
        <v>47</v>
      </c>
      <c r="E14" s="25" t="s">
        <v>15</v>
      </c>
      <c r="F14" s="30" t="s">
        <v>48</v>
      </c>
      <c r="G14" s="30" t="s">
        <v>48</v>
      </c>
      <c r="H14" s="21">
        <v>2480.9299999999998</v>
      </c>
      <c r="I14" s="23">
        <v>42864</v>
      </c>
      <c r="J14" s="23">
        <v>42916</v>
      </c>
      <c r="K14" s="28">
        <v>2480.9299999999998</v>
      </c>
      <c r="N14" s="1"/>
      <c r="O14" s="1"/>
    </row>
    <row r="15" spans="1:15" customFormat="1" ht="24" customHeight="1" x14ac:dyDescent="0.25">
      <c r="A15" s="15" t="s">
        <v>56</v>
      </c>
      <c r="B15" s="4" t="s">
        <v>12</v>
      </c>
      <c r="C15" s="4" t="s">
        <v>13</v>
      </c>
      <c r="D15" s="25" t="s">
        <v>49</v>
      </c>
      <c r="E15" s="25" t="s">
        <v>15</v>
      </c>
      <c r="F15" s="30" t="s">
        <v>48</v>
      </c>
      <c r="G15" s="30" t="s">
        <v>48</v>
      </c>
      <c r="H15" s="21">
        <v>350</v>
      </c>
      <c r="I15" s="23">
        <v>42879</v>
      </c>
      <c r="J15" s="23">
        <v>42885</v>
      </c>
      <c r="K15" s="28">
        <v>350</v>
      </c>
      <c r="N15" s="1"/>
      <c r="O15" s="1"/>
    </row>
    <row r="16" spans="1:15" customFormat="1" ht="24" customHeight="1" x14ac:dyDescent="0.25">
      <c r="A16" s="15" t="s">
        <v>50</v>
      </c>
      <c r="B16" s="4" t="s">
        <v>12</v>
      </c>
      <c r="C16" s="4" t="s">
        <v>13</v>
      </c>
      <c r="D16" s="25" t="s">
        <v>51</v>
      </c>
      <c r="E16" s="25" t="s">
        <v>15</v>
      </c>
      <c r="F16" s="30" t="s">
        <v>52</v>
      </c>
      <c r="G16" s="30" t="s">
        <v>52</v>
      </c>
      <c r="H16" s="21">
        <v>1680</v>
      </c>
      <c r="I16" s="23">
        <v>42878</v>
      </c>
      <c r="J16" s="23">
        <v>42885</v>
      </c>
      <c r="K16" s="28">
        <v>1680</v>
      </c>
      <c r="N16" s="1"/>
      <c r="O16" s="1"/>
    </row>
    <row r="17" spans="1:15" customFormat="1" ht="24" customHeight="1" x14ac:dyDescent="0.25">
      <c r="A17" s="15" t="s">
        <v>53</v>
      </c>
      <c r="B17" s="4" t="s">
        <v>12</v>
      </c>
      <c r="C17" s="4" t="s">
        <v>13</v>
      </c>
      <c r="D17" s="25" t="s">
        <v>54</v>
      </c>
      <c r="E17" s="25" t="s">
        <v>15</v>
      </c>
      <c r="F17" s="30" t="s">
        <v>55</v>
      </c>
      <c r="G17" s="30" t="s">
        <v>55</v>
      </c>
      <c r="H17" s="21">
        <v>123.303278688524</v>
      </c>
      <c r="I17" s="23">
        <v>42887</v>
      </c>
      <c r="J17" s="23">
        <v>44754</v>
      </c>
      <c r="K17" s="21">
        <v>123.303278688524</v>
      </c>
      <c r="N17" s="1"/>
      <c r="O17" s="1"/>
    </row>
    <row r="18" spans="1:15" customFormat="1" ht="24" customHeight="1" x14ac:dyDescent="0.25">
      <c r="A18" s="15" t="s">
        <v>57</v>
      </c>
      <c r="B18" s="4" t="s">
        <v>12</v>
      </c>
      <c r="C18" s="4" t="s">
        <v>13</v>
      </c>
      <c r="D18" s="25" t="s">
        <v>58</v>
      </c>
      <c r="E18" s="25" t="s">
        <v>15</v>
      </c>
      <c r="F18" s="30" t="s">
        <v>59</v>
      </c>
      <c r="G18" s="30" t="s">
        <v>59</v>
      </c>
      <c r="H18" s="21">
        <v>6000</v>
      </c>
      <c r="I18" s="23">
        <v>42891</v>
      </c>
      <c r="J18" s="23">
        <v>43100</v>
      </c>
      <c r="K18" s="21">
        <v>6000</v>
      </c>
      <c r="N18" s="1"/>
      <c r="O18" s="1"/>
    </row>
    <row r="19" spans="1:15" customFormat="1" ht="24" customHeight="1" x14ac:dyDescent="0.25">
      <c r="A19" s="15" t="s">
        <v>60</v>
      </c>
      <c r="B19" s="4" t="s">
        <v>12</v>
      </c>
      <c r="C19" s="4" t="s">
        <v>13</v>
      </c>
      <c r="D19" s="25" t="s">
        <v>61</v>
      </c>
      <c r="E19" s="25" t="s">
        <v>15</v>
      </c>
      <c r="F19" s="30" t="s">
        <v>48</v>
      </c>
      <c r="G19" s="30" t="s">
        <v>48</v>
      </c>
      <c r="H19" s="21">
        <v>800</v>
      </c>
      <c r="I19" s="23">
        <v>42906</v>
      </c>
      <c r="J19" s="23">
        <v>42920</v>
      </c>
      <c r="K19" s="21">
        <v>800</v>
      </c>
      <c r="N19" s="1"/>
      <c r="O19" s="1"/>
    </row>
    <row r="20" spans="1:15" customFormat="1" ht="24" customHeight="1" x14ac:dyDescent="0.25">
      <c r="A20" s="15" t="s">
        <v>62</v>
      </c>
      <c r="B20" s="4" t="s">
        <v>12</v>
      </c>
      <c r="C20" s="4" t="s">
        <v>13</v>
      </c>
      <c r="D20" s="25" t="s">
        <v>63</v>
      </c>
      <c r="E20" s="25" t="s">
        <v>15</v>
      </c>
      <c r="F20" s="30" t="s">
        <v>64</v>
      </c>
      <c r="G20" s="30" t="s">
        <v>64</v>
      </c>
      <c r="H20" s="21">
        <v>1923.84</v>
      </c>
      <c r="I20" s="23">
        <v>42837</v>
      </c>
      <c r="J20" s="23">
        <v>42894</v>
      </c>
      <c r="K20" s="21">
        <v>1923.84</v>
      </c>
      <c r="N20" s="1"/>
      <c r="O20" s="1"/>
    </row>
    <row r="21" spans="1:15" customFormat="1" ht="24" customHeight="1" x14ac:dyDescent="0.25">
      <c r="A21" s="15" t="s">
        <v>65</v>
      </c>
      <c r="B21" s="4" t="s">
        <v>12</v>
      </c>
      <c r="C21" s="4" t="s">
        <v>13</v>
      </c>
      <c r="D21" s="25" t="s">
        <v>67</v>
      </c>
      <c r="E21" s="25" t="s">
        <v>15</v>
      </c>
      <c r="F21" s="17" t="s">
        <v>66</v>
      </c>
      <c r="G21" s="17" t="s">
        <v>66</v>
      </c>
      <c r="H21" s="21">
        <v>656</v>
      </c>
      <c r="I21" s="23">
        <v>42736</v>
      </c>
      <c r="J21" s="23">
        <v>43100</v>
      </c>
      <c r="K21" s="21">
        <v>228</v>
      </c>
      <c r="N21" s="1"/>
      <c r="O21" s="1"/>
    </row>
    <row r="22" spans="1:15" customFormat="1" ht="24" customHeight="1" x14ac:dyDescent="0.25">
      <c r="A22" s="15" t="s">
        <v>68</v>
      </c>
      <c r="B22" s="4" t="s">
        <v>12</v>
      </c>
      <c r="C22" s="4" t="s">
        <v>13</v>
      </c>
      <c r="D22" s="25" t="s">
        <v>69</v>
      </c>
      <c r="E22" s="25" t="s">
        <v>15</v>
      </c>
      <c r="F22" s="17" t="s">
        <v>30</v>
      </c>
      <c r="G22" s="17" t="s">
        <v>30</v>
      </c>
      <c r="H22" s="21">
        <v>354.5</v>
      </c>
      <c r="I22" s="23">
        <v>42983</v>
      </c>
      <c r="J22" s="23">
        <v>43100</v>
      </c>
      <c r="K22" s="21">
        <v>354.5</v>
      </c>
      <c r="N22" s="1"/>
      <c r="O22" s="1"/>
    </row>
    <row r="23" spans="1:15" customFormat="1" ht="36" x14ac:dyDescent="0.25">
      <c r="A23" s="15" t="s">
        <v>70</v>
      </c>
      <c r="B23" s="4" t="s">
        <v>12</v>
      </c>
      <c r="C23" s="4" t="s">
        <v>13</v>
      </c>
      <c r="D23" s="25" t="s">
        <v>71</v>
      </c>
      <c r="E23" s="25" t="s">
        <v>72</v>
      </c>
      <c r="F23" s="31" t="s">
        <v>73</v>
      </c>
      <c r="G23" s="17" t="s">
        <v>77</v>
      </c>
      <c r="H23" s="21">
        <f>37753+7983.79</f>
        <v>45736.79</v>
      </c>
      <c r="I23" s="23">
        <v>42999</v>
      </c>
      <c r="J23" s="23">
        <v>43100</v>
      </c>
      <c r="K23" s="21">
        <f>19100+22100</f>
        <v>41200</v>
      </c>
      <c r="N23" s="1"/>
      <c r="O23" s="1"/>
    </row>
    <row r="24" spans="1:15" customFormat="1" ht="24" customHeight="1" x14ac:dyDescent="0.25">
      <c r="A24" s="15" t="s">
        <v>74</v>
      </c>
      <c r="B24" s="4" t="s">
        <v>12</v>
      </c>
      <c r="C24" s="4" t="s">
        <v>13</v>
      </c>
      <c r="D24" s="25" t="s">
        <v>75</v>
      </c>
      <c r="E24" s="25" t="s">
        <v>15</v>
      </c>
      <c r="F24" s="17" t="s">
        <v>76</v>
      </c>
      <c r="G24" s="17" t="s">
        <v>76</v>
      </c>
      <c r="H24" s="21">
        <v>5000</v>
      </c>
      <c r="I24" s="23">
        <v>42986</v>
      </c>
      <c r="J24" s="23">
        <v>43100</v>
      </c>
      <c r="K24" s="21">
        <v>2105.54</v>
      </c>
      <c r="N24" s="1"/>
      <c r="O24" s="1"/>
    </row>
    <row r="25" spans="1:15" customFormat="1" ht="24" customHeight="1" x14ac:dyDescent="0.25">
      <c r="A25" s="15" t="s">
        <v>80</v>
      </c>
      <c r="B25" s="4" t="s">
        <v>12</v>
      </c>
      <c r="C25" s="4" t="s">
        <v>13</v>
      </c>
      <c r="D25" s="25" t="s">
        <v>78</v>
      </c>
      <c r="E25" s="25" t="s">
        <v>15</v>
      </c>
      <c r="F25" s="31" t="s">
        <v>79</v>
      </c>
      <c r="G25" s="31" t="s">
        <v>79</v>
      </c>
      <c r="H25" s="21">
        <v>614</v>
      </c>
      <c r="I25" s="23">
        <v>43005</v>
      </c>
      <c r="J25" s="23">
        <v>43004</v>
      </c>
      <c r="K25" s="21">
        <v>614</v>
      </c>
      <c r="N25" s="1"/>
      <c r="O25" s="1"/>
    </row>
    <row r="26" spans="1:15" customFormat="1" ht="24" customHeight="1" x14ac:dyDescent="0.25">
      <c r="A26" s="15" t="s">
        <v>81</v>
      </c>
      <c r="B26" s="4" t="s">
        <v>12</v>
      </c>
      <c r="C26" s="4" t="s">
        <v>13</v>
      </c>
      <c r="D26" s="25" t="s">
        <v>82</v>
      </c>
      <c r="E26" s="25" t="s">
        <v>15</v>
      </c>
      <c r="F26" s="17" t="s">
        <v>83</v>
      </c>
      <c r="G26" s="17" t="s">
        <v>83</v>
      </c>
      <c r="H26" s="21">
        <v>1500</v>
      </c>
      <c r="I26" s="23">
        <v>43012</v>
      </c>
      <c r="J26" s="23">
        <v>43281</v>
      </c>
      <c r="K26" s="21">
        <v>1500</v>
      </c>
      <c r="N26" s="1"/>
      <c r="O26" s="1"/>
    </row>
    <row r="27" spans="1:15" customFormat="1" ht="24" customHeight="1" x14ac:dyDescent="0.25">
      <c r="A27" s="15" t="s">
        <v>84</v>
      </c>
      <c r="B27" s="4" t="s">
        <v>12</v>
      </c>
      <c r="C27" s="4" t="s">
        <v>13</v>
      </c>
      <c r="D27" s="25" t="s">
        <v>85</v>
      </c>
      <c r="E27" s="25" t="s">
        <v>15</v>
      </c>
      <c r="F27" s="17" t="s">
        <v>86</v>
      </c>
      <c r="G27" s="17" t="s">
        <v>86</v>
      </c>
      <c r="H27" s="21">
        <v>1229.5</v>
      </c>
      <c r="I27" s="23">
        <v>43027</v>
      </c>
      <c r="J27" s="23">
        <v>43029</v>
      </c>
      <c r="K27" s="21">
        <v>1229.5</v>
      </c>
      <c r="N27" s="1"/>
      <c r="O27" s="1"/>
    </row>
    <row r="28" spans="1:15" customFormat="1" ht="24" customHeight="1" x14ac:dyDescent="0.25">
      <c r="A28" s="15" t="s">
        <v>87</v>
      </c>
      <c r="B28" s="4" t="s">
        <v>12</v>
      </c>
      <c r="C28" s="4" t="s">
        <v>13</v>
      </c>
      <c r="D28" s="25" t="s">
        <v>88</v>
      </c>
      <c r="E28" s="25" t="s">
        <v>15</v>
      </c>
      <c r="F28" s="17" t="s">
        <v>89</v>
      </c>
      <c r="G28" s="17" t="s">
        <v>89</v>
      </c>
      <c r="H28" s="21">
        <v>27250</v>
      </c>
      <c r="I28" s="23">
        <v>43031</v>
      </c>
      <c r="J28" s="23">
        <v>43100</v>
      </c>
      <c r="K28" s="21">
        <f>7500+10500</f>
        <v>18000</v>
      </c>
      <c r="N28" s="1"/>
      <c r="O28" s="1"/>
    </row>
    <row r="29" spans="1:15" customFormat="1" ht="24" customHeight="1" x14ac:dyDescent="0.25">
      <c r="A29" s="15" t="s">
        <v>90</v>
      </c>
      <c r="B29" s="4" t="s">
        <v>12</v>
      </c>
      <c r="C29" s="4" t="s">
        <v>13</v>
      </c>
      <c r="D29" s="25" t="s">
        <v>91</v>
      </c>
      <c r="E29" s="25" t="s">
        <v>15</v>
      </c>
      <c r="F29" s="17" t="s">
        <v>92</v>
      </c>
      <c r="G29" s="17" t="s">
        <v>92</v>
      </c>
      <c r="H29" s="21">
        <v>2250</v>
      </c>
      <c r="I29" s="23">
        <v>43033</v>
      </c>
      <c r="J29" s="23">
        <v>43100</v>
      </c>
      <c r="K29" s="21">
        <v>2250</v>
      </c>
      <c r="N29" s="1"/>
      <c r="O29" s="1"/>
    </row>
    <row r="30" spans="1:15" customFormat="1" ht="24" customHeight="1" x14ac:dyDescent="0.25">
      <c r="A30" s="15" t="s">
        <v>93</v>
      </c>
      <c r="B30" s="4" t="s">
        <v>12</v>
      </c>
      <c r="C30" s="4" t="s">
        <v>13</v>
      </c>
      <c r="D30" s="25" t="s">
        <v>94</v>
      </c>
      <c r="E30" s="25" t="s">
        <v>15</v>
      </c>
      <c r="F30" s="17" t="s">
        <v>95</v>
      </c>
      <c r="G30" s="17" t="s">
        <v>95</v>
      </c>
      <c r="H30" s="21">
        <v>2719</v>
      </c>
      <c r="I30" s="23">
        <v>43054</v>
      </c>
      <c r="J30" s="23">
        <v>43100</v>
      </c>
      <c r="K30" s="21">
        <v>2719</v>
      </c>
      <c r="N30" s="1"/>
      <c r="O30" s="1"/>
    </row>
    <row r="31" spans="1:15" customFormat="1" ht="24" customHeight="1" x14ac:dyDescent="0.25">
      <c r="A31" s="15" t="s">
        <v>96</v>
      </c>
      <c r="B31" s="4" t="s">
        <v>12</v>
      </c>
      <c r="C31" s="4" t="s">
        <v>13</v>
      </c>
      <c r="D31" s="25" t="s">
        <v>97</v>
      </c>
      <c r="E31" s="25" t="s">
        <v>15</v>
      </c>
      <c r="F31" s="17" t="s">
        <v>98</v>
      </c>
      <c r="G31" s="17" t="s">
        <v>98</v>
      </c>
      <c r="H31" s="21">
        <v>3278.6885245901599</v>
      </c>
      <c r="I31" s="23">
        <v>43060</v>
      </c>
      <c r="J31" s="23">
        <v>43100</v>
      </c>
      <c r="K31" s="21">
        <v>3278.6885245901599</v>
      </c>
      <c r="N31" s="1"/>
      <c r="O31" s="1"/>
    </row>
    <row r="32" spans="1:15" customFormat="1" ht="24" customHeight="1" x14ac:dyDescent="0.25">
      <c r="A32" s="15" t="s">
        <v>99</v>
      </c>
      <c r="B32" s="4" t="s">
        <v>12</v>
      </c>
      <c r="C32" s="4" t="s">
        <v>13</v>
      </c>
      <c r="D32" s="25" t="s">
        <v>100</v>
      </c>
      <c r="E32" s="25" t="s">
        <v>15</v>
      </c>
      <c r="F32" s="17" t="s">
        <v>101</v>
      </c>
      <c r="G32" s="17" t="s">
        <v>101</v>
      </c>
      <c r="H32" s="21">
        <v>410</v>
      </c>
      <c r="I32" s="23">
        <v>43061</v>
      </c>
      <c r="J32" s="23">
        <v>43100</v>
      </c>
      <c r="K32" s="21">
        <v>410</v>
      </c>
      <c r="N32" s="1"/>
      <c r="O32" s="1"/>
    </row>
    <row r="33" spans="1:15" customFormat="1" ht="24" customHeight="1" x14ac:dyDescent="0.25">
      <c r="A33" s="15" t="s">
        <v>102</v>
      </c>
      <c r="B33" s="4" t="s">
        <v>12</v>
      </c>
      <c r="C33" s="4" t="s">
        <v>13</v>
      </c>
      <c r="D33" s="25" t="s">
        <v>103</v>
      </c>
      <c r="E33" s="25" t="s">
        <v>15</v>
      </c>
      <c r="F33" s="17" t="s">
        <v>105</v>
      </c>
      <c r="G33" s="17" t="s">
        <v>105</v>
      </c>
      <c r="H33" s="21">
        <v>1107.5</v>
      </c>
      <c r="I33" s="23">
        <v>43068</v>
      </c>
      <c r="J33" s="23">
        <v>43225</v>
      </c>
      <c r="K33" s="21">
        <v>1107.5</v>
      </c>
      <c r="N33" s="1"/>
      <c r="O33" s="1"/>
    </row>
    <row r="34" spans="1:15" customFormat="1" ht="24" customHeight="1" x14ac:dyDescent="0.25">
      <c r="A34" s="15" t="s">
        <v>104</v>
      </c>
      <c r="B34" s="4" t="s">
        <v>12</v>
      </c>
      <c r="C34" s="4" t="s">
        <v>13</v>
      </c>
      <c r="D34" s="25" t="s">
        <v>106</v>
      </c>
      <c r="E34" s="25" t="s">
        <v>15</v>
      </c>
      <c r="F34" s="17" t="s">
        <v>107</v>
      </c>
      <c r="G34" s="17" t="s">
        <v>107</v>
      </c>
      <c r="H34" s="21">
        <v>1200</v>
      </c>
      <c r="I34" s="23">
        <v>43074</v>
      </c>
      <c r="J34" s="23">
        <v>43100</v>
      </c>
      <c r="K34" s="21">
        <v>1200</v>
      </c>
      <c r="N34" s="1"/>
      <c r="O34" s="1"/>
    </row>
    <row r="35" spans="1:15" customFormat="1" ht="24" customHeight="1" x14ac:dyDescent="0.25">
      <c r="A35" s="15" t="s">
        <v>108</v>
      </c>
      <c r="B35" s="4" t="s">
        <v>12</v>
      </c>
      <c r="C35" s="4" t="s">
        <v>13</v>
      </c>
      <c r="D35" s="25" t="s">
        <v>109</v>
      </c>
      <c r="E35" s="25" t="s">
        <v>15</v>
      </c>
      <c r="F35" s="17" t="s">
        <v>110</v>
      </c>
      <c r="G35" s="17" t="s">
        <v>110</v>
      </c>
      <c r="H35" s="21">
        <v>590.9</v>
      </c>
      <c r="I35" s="23">
        <v>43074</v>
      </c>
      <c r="J35" s="23">
        <v>43281</v>
      </c>
      <c r="K35" s="21">
        <v>250</v>
      </c>
      <c r="N35" s="1"/>
      <c r="O35" s="1"/>
    </row>
    <row r="36" spans="1:15" customFormat="1" ht="24" customHeight="1" x14ac:dyDescent="0.25">
      <c r="A36" s="15" t="s">
        <v>111</v>
      </c>
      <c r="B36" s="4" t="s">
        <v>12</v>
      </c>
      <c r="C36" s="4" t="s">
        <v>13</v>
      </c>
      <c r="D36" s="25" t="s">
        <v>112</v>
      </c>
      <c r="E36" s="25" t="s">
        <v>15</v>
      </c>
      <c r="F36" s="17" t="s">
        <v>113</v>
      </c>
      <c r="G36" s="17" t="s">
        <v>113</v>
      </c>
      <c r="H36" s="21">
        <v>71.400000000000006</v>
      </c>
      <c r="I36" s="23">
        <v>43087</v>
      </c>
      <c r="J36" s="23">
        <v>43089</v>
      </c>
      <c r="K36" s="21">
        <v>71.400000000000006</v>
      </c>
      <c r="N36" s="1"/>
      <c r="O36" s="1"/>
    </row>
    <row r="37" spans="1:15" customFormat="1" ht="24" customHeight="1" x14ac:dyDescent="0.25">
      <c r="A37" s="15" t="s">
        <v>114</v>
      </c>
      <c r="B37" s="4" t="s">
        <v>12</v>
      </c>
      <c r="C37" s="4" t="s">
        <v>13</v>
      </c>
      <c r="D37" s="25" t="s">
        <v>115</v>
      </c>
      <c r="E37" s="25" t="s">
        <v>15</v>
      </c>
      <c r="F37" s="17" t="s">
        <v>116</v>
      </c>
      <c r="G37" s="17" t="s">
        <v>116</v>
      </c>
      <c r="H37" s="21">
        <v>507</v>
      </c>
      <c r="I37" s="23">
        <v>43087</v>
      </c>
      <c r="J37" s="23">
        <v>43100</v>
      </c>
      <c r="K37" s="21">
        <v>507</v>
      </c>
      <c r="N37" s="1"/>
      <c r="O37" s="1"/>
    </row>
    <row r="38" spans="1:15" customFormat="1" ht="24" customHeight="1" x14ac:dyDescent="0.25">
      <c r="A38" s="15" t="s">
        <v>117</v>
      </c>
      <c r="B38" s="4" t="s">
        <v>12</v>
      </c>
      <c r="C38" s="4" t="s">
        <v>13</v>
      </c>
      <c r="D38" s="25" t="s">
        <v>118</v>
      </c>
      <c r="E38" s="25" t="s">
        <v>15</v>
      </c>
      <c r="F38" s="17" t="s">
        <v>119</v>
      </c>
      <c r="G38" s="17" t="s">
        <v>119</v>
      </c>
      <c r="H38" s="21">
        <v>3300</v>
      </c>
      <c r="I38" s="23">
        <v>43087</v>
      </c>
      <c r="J38" s="23">
        <v>43100</v>
      </c>
      <c r="K38" s="21">
        <v>3300</v>
      </c>
      <c r="N38" s="1"/>
      <c r="O38" s="1"/>
    </row>
    <row r="39" spans="1:15" customFormat="1" ht="24" customHeight="1" x14ac:dyDescent="0.25">
      <c r="A39" s="15" t="s">
        <v>120</v>
      </c>
      <c r="B39" s="4" t="s">
        <v>12</v>
      </c>
      <c r="C39" s="4" t="s">
        <v>13</v>
      </c>
      <c r="D39" s="25" t="s">
        <v>121</v>
      </c>
      <c r="E39" s="25" t="s">
        <v>15</v>
      </c>
      <c r="F39" s="19" t="s">
        <v>17</v>
      </c>
      <c r="G39" s="19" t="s">
        <v>17</v>
      </c>
      <c r="H39" s="21">
        <v>127</v>
      </c>
      <c r="I39" s="23">
        <v>43087</v>
      </c>
      <c r="J39" s="23">
        <v>43087</v>
      </c>
      <c r="K39" s="21">
        <v>127</v>
      </c>
      <c r="N39" s="1"/>
      <c r="O39" s="1"/>
    </row>
    <row r="40" spans="1:15" customFormat="1" ht="24" customHeight="1" x14ac:dyDescent="0.25">
      <c r="A40" s="15" t="s">
        <v>122</v>
      </c>
      <c r="B40" s="4" t="s">
        <v>12</v>
      </c>
      <c r="C40" s="4" t="s">
        <v>13</v>
      </c>
      <c r="D40" s="25" t="s">
        <v>123</v>
      </c>
      <c r="E40" s="25" t="s">
        <v>15</v>
      </c>
      <c r="F40" s="17" t="s">
        <v>124</v>
      </c>
      <c r="G40" s="17" t="s">
        <v>124</v>
      </c>
      <c r="H40" s="21">
        <v>3500</v>
      </c>
      <c r="I40" s="23">
        <v>43452</v>
      </c>
      <c r="J40" s="23">
        <v>43465</v>
      </c>
      <c r="K40" s="21">
        <v>3500</v>
      </c>
      <c r="N40" s="1"/>
      <c r="O40" s="1"/>
    </row>
    <row r="41" spans="1:15" x14ac:dyDescent="0.25">
      <c r="K41" s="32"/>
    </row>
  </sheetData>
  <mergeCells count="2">
    <mergeCell ref="A1:K1"/>
    <mergeCell ref="A2:K2"/>
  </mergeCells>
  <pageMargins left="0.19685039370078741" right="0.19685039370078741" top="0.74803149606299213" bottom="0.74803149606299213" header="0.31496062992125984" footer="0.31496062992125984"/>
  <pageSetup paperSize="8" scale="77" fitToHeight="0" orientation="landscape" r:id="rId1"/>
  <headerFooter>
    <oddFooter>&amp;RPag.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6B72130-055D-46FE-94C2-1D50DA8F793F}">
  <ds:schemaRefs>
    <ds:schemaRef ds:uri="http://www.w3.org/XML/1998/namespace"/>
    <ds:schemaRef ds:uri="http://schemas.microsoft.com/office/2006/metadata/properties"/>
    <ds:schemaRef ds:uri="http://purl.org/dc/dcmitype/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5A1244A5-4597-4A73-94E2-E946BB44C2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E6D52A2-0BD8-47E9-88D9-7C7AA59D04F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Anno 2017</vt:lpstr>
      <vt:lpstr>'Anno 2017'!Area_stampa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Recita Giovanni</dc:creator>
  <cp:lastModifiedBy>admin</cp:lastModifiedBy>
  <cp:lastPrinted>2018-03-14T10:32:24Z</cp:lastPrinted>
  <dcterms:created xsi:type="dcterms:W3CDTF">2014-01-29T13:24:45Z</dcterms:created>
  <dcterms:modified xsi:type="dcterms:W3CDTF">2023-05-12T10:11:20Z</dcterms:modified>
</cp:coreProperties>
</file>